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_CONTABLE\Desktop\Documentos cierre definitivo 2021\"/>
    </mc:Choice>
  </mc:AlternateContent>
  <xr:revisionPtr revIDLastSave="0" documentId="13_ncr:1_{64C806E8-1B0B-459E-8DF7-80AAD7A0D296}" xr6:coauthVersionLast="47" xr6:coauthVersionMax="47" xr10:uidLastSave="{00000000-0000-0000-0000-000000000000}"/>
  <bookViews>
    <workbookView xWindow="-120" yWindow="-120" windowWidth="29040" windowHeight="15840" xr2:uid="{FF8AE986-BBCD-416C-9A7D-FA444BF559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14" i="1"/>
  <c r="I14" i="1"/>
  <c r="F14" i="1"/>
  <c r="E14" i="1"/>
  <c r="J8" i="1"/>
  <c r="I8" i="1"/>
  <c r="F8" i="1"/>
  <c r="E8" i="1"/>
  <c r="J7" i="1"/>
  <c r="I7" i="1"/>
  <c r="F7" i="1"/>
  <c r="E7" i="1"/>
</calcChain>
</file>

<file path=xl/sharedStrings.xml><?xml version="1.0" encoding="utf-8"?>
<sst xmlns="http://schemas.openxmlformats.org/spreadsheetml/2006/main" count="61" uniqueCount="46">
  <si>
    <t>EJECUCIÓN DE INGRESOS 2021</t>
  </si>
  <si>
    <t>Código</t>
  </si>
  <si>
    <t>Financiación</t>
  </si>
  <si>
    <t>Descripción</t>
  </si>
  <si>
    <t>Apropiación Inicial</t>
  </si>
  <si>
    <t>Adición</t>
  </si>
  <si>
    <t>Reducción</t>
  </si>
  <si>
    <t>Aplazamiento</t>
  </si>
  <si>
    <t>Definitivo</t>
  </si>
  <si>
    <t>Ejecución</t>
  </si>
  <si>
    <t>TOTAL</t>
  </si>
  <si>
    <t>Total</t>
  </si>
  <si>
    <t>PRESUPUESTO INGRESOS 2021 ESSMAR ESP</t>
  </si>
  <si>
    <t>1.1</t>
  </si>
  <si>
    <t>Acueducto</t>
  </si>
  <si>
    <t xml:space="preserve">UNIDAD EJECUTORA - 01 ACUEDUCTO Y ALCANTARILLADO </t>
  </si>
  <si>
    <t>1-1.1.02.04.03.09</t>
  </si>
  <si>
    <t>SERVICIOS DE ACUEDUCTO</t>
  </si>
  <si>
    <t xml:space="preserve">1.1.1.02.04.03.11 </t>
  </si>
  <si>
    <t xml:space="preserve">SERVICIOS DE ALCANTARILLADO </t>
  </si>
  <si>
    <t xml:space="preserve">1.1.1.02.98.15 </t>
  </si>
  <si>
    <t>OTROS CONVENIOS</t>
  </si>
  <si>
    <t>1.1.1.02.04.03.24</t>
  </si>
  <si>
    <t>SERVICIOS FINANCIEROS</t>
  </si>
  <si>
    <t>1.1.2.02.01</t>
  </si>
  <si>
    <t>"RECURSO BALANCE"</t>
  </si>
  <si>
    <t>2.1</t>
  </si>
  <si>
    <t>Alumbrado</t>
  </si>
  <si>
    <t>UNIDAD EJECUTORA - 02 ALUMBRADO</t>
  </si>
  <si>
    <t xml:space="preserve">2.1.1.02.04.03.07 </t>
  </si>
  <si>
    <t xml:space="preserve">SERVICIOS DE ENERGÍA </t>
  </si>
  <si>
    <t>2.1.1.02.04.03.24</t>
  </si>
  <si>
    <t>2.1.2.02.01.98</t>
  </si>
  <si>
    <t>OTROS RECURSOS DEL BALANCE</t>
  </si>
  <si>
    <t>3.1</t>
  </si>
  <si>
    <t>Central</t>
  </si>
  <si>
    <t>UNIDAD EJECUTORA - 03 CENTRAL</t>
  </si>
  <si>
    <t>3.1.1.02.04.03.13.13</t>
  </si>
  <si>
    <t>RECOLECCION DOMICILIARIA</t>
  </si>
  <si>
    <t xml:space="preserve">3.1.1.02.04.03.13.98 </t>
  </si>
  <si>
    <t xml:space="preserve">OTROS SERVICIOS DE ASEO </t>
  </si>
  <si>
    <t>3.1.1.02.04.07</t>
  </si>
  <si>
    <t>ARRENDAMIENTOS</t>
  </si>
  <si>
    <t>3.1.1.02.04.03.24</t>
  </si>
  <si>
    <t xml:space="preserve">3.1.2.02 </t>
  </si>
  <si>
    <t>"OTROS RECURSOS"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</si>
</sst>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Sans serif"/>
    </font>
    <font>
      <b/>
      <sz val="11"/>
      <color theme="1"/>
      <name val="Sans serif"/>
    </font>
    <font>
      <sz val="11"/>
      <color indexed="8"/>
      <name val="Calibri"/>
      <family val="2"/>
      <scheme val="minor"/>
    </font>
    <font>
      <sz val="9"/>
      <name val="Sans Serif"/>
    </font>
    <font>
      <b/>
      <sz val="12"/>
      <color rgb="FFFFFFFF"/>
      <name val="Sans serif"/>
    </font>
    <font>
      <b/>
      <sz val="8"/>
      <color rgb="FFFFFFFF"/>
      <name val="Sans serif"/>
    </font>
    <font>
      <b/>
      <sz val="8"/>
      <color rgb="FFFFFFFF"/>
      <name val="Arial"/>
      <family val="2"/>
    </font>
    <font>
      <b/>
      <sz val="9"/>
      <color theme="1"/>
      <name val="Sans serif"/>
    </font>
    <font>
      <b/>
      <sz val="8"/>
      <color theme="1"/>
      <name val="Sans serif"/>
    </font>
    <font>
      <sz val="8"/>
      <color theme="1"/>
      <name val="Sans serif"/>
    </font>
    <font>
      <b/>
      <sz val="8"/>
      <color theme="1"/>
      <name val="Arial"/>
      <family val="2"/>
    </font>
    <font>
      <b/>
      <i/>
      <sz val="9"/>
      <color theme="1"/>
      <name val="Sans serif"/>
    </font>
    <font>
      <b/>
      <i/>
      <sz val="8"/>
      <color theme="1"/>
      <name val="Sans serif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Sans serif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0" xfId="1" applyFont="1"/>
    <xf numFmtId="0" fontId="1" fillId="0" borderId="0" xfId="1"/>
    <xf numFmtId="3" fontId="3" fillId="0" borderId="0" xfId="1" applyNumberFormat="1" applyFont="1"/>
    <xf numFmtId="0" fontId="4" fillId="0" borderId="0" xfId="1" applyFont="1" applyAlignment="1">
      <alignment horizontal="center"/>
    </xf>
    <xf numFmtId="2" fontId="1" fillId="0" borderId="0" xfId="1" applyNumberFormat="1"/>
    <xf numFmtId="3" fontId="6" fillId="0" borderId="0" xfId="2" applyNumberFormat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49" fontId="10" fillId="0" borderId="0" xfId="1" applyNumberFormat="1" applyFont="1"/>
    <xf numFmtId="2" fontId="11" fillId="0" borderId="0" xfId="1" applyNumberFormat="1" applyFont="1"/>
    <xf numFmtId="2" fontId="12" fillId="0" borderId="0" xfId="1" applyNumberFormat="1" applyFont="1" applyAlignment="1">
      <alignment horizontal="center" vertical="center"/>
    </xf>
    <xf numFmtId="0" fontId="11" fillId="0" borderId="0" xfId="1" applyFont="1" applyAlignment="1">
      <alignment wrapText="1"/>
    </xf>
    <xf numFmtId="3" fontId="13" fillId="0" borderId="0" xfId="1" applyNumberFormat="1" applyFont="1"/>
    <xf numFmtId="4" fontId="1" fillId="0" borderId="0" xfId="1" applyNumberFormat="1"/>
    <xf numFmtId="49" fontId="14" fillId="0" borderId="0" xfId="1" applyNumberFormat="1" applyFont="1"/>
    <xf numFmtId="2" fontId="15" fillId="0" borderId="0" xfId="1" applyNumberFormat="1" applyFont="1"/>
    <xf numFmtId="0" fontId="15" fillId="0" borderId="0" xfId="1" applyFont="1" applyAlignment="1">
      <alignment wrapText="1"/>
    </xf>
    <xf numFmtId="3" fontId="16" fillId="0" borderId="0" xfId="1" applyNumberFormat="1" applyFont="1"/>
    <xf numFmtId="49" fontId="17" fillId="0" borderId="0" xfId="1" applyNumberFormat="1" applyFont="1"/>
    <xf numFmtId="2" fontId="12" fillId="0" borderId="0" xfId="1" applyNumberFormat="1" applyFont="1"/>
    <xf numFmtId="0" fontId="12" fillId="0" borderId="0" xfId="1" applyFont="1" applyAlignment="1">
      <alignment wrapText="1"/>
    </xf>
    <xf numFmtId="3" fontId="12" fillId="0" borderId="0" xfId="1" applyNumberFormat="1" applyFont="1"/>
    <xf numFmtId="2" fontId="18" fillId="0" borderId="0" xfId="1" applyNumberFormat="1" applyFont="1"/>
    <xf numFmtId="49" fontId="19" fillId="0" borderId="0" xfId="1" applyNumberFormat="1" applyFont="1"/>
    <xf numFmtId="0" fontId="18" fillId="0" borderId="0" xfId="1" applyFont="1" applyAlignment="1">
      <alignment wrapText="1"/>
    </xf>
    <xf numFmtId="0" fontId="19" fillId="0" borderId="0" xfId="1" applyFont="1"/>
    <xf numFmtId="4" fontId="19" fillId="0" borderId="0" xfId="1" applyNumberFormat="1" applyFont="1"/>
    <xf numFmtId="49" fontId="20" fillId="0" borderId="0" xfId="1" applyNumberFormat="1" applyFont="1"/>
    <xf numFmtId="3" fontId="15" fillId="0" borderId="0" xfId="1" applyNumberFormat="1" applyFont="1"/>
    <xf numFmtId="0" fontId="6" fillId="0" borderId="0" xfId="2" applyFont="1"/>
    <xf numFmtId="2" fontId="19" fillId="0" borderId="0" xfId="1" applyNumberFormat="1" applyFont="1"/>
    <xf numFmtId="4" fontId="19" fillId="0" borderId="0" xfId="1" applyNumberFormat="1" applyFont="1" applyAlignment="1">
      <alignment horizontal="right"/>
    </xf>
    <xf numFmtId="0" fontId="4" fillId="0" borderId="0" xfId="1" applyFont="1" applyAlignment="1">
      <alignment horizontal="center" vertical="center" wrapText="1"/>
    </xf>
  </cellXfs>
  <cellStyles count="3">
    <cellStyle name="Normal" xfId="0" builtinId="0"/>
    <cellStyle name="Normal 2" xfId="1" xr:uid="{68344424-162E-472F-9BA1-366907174F20}"/>
    <cellStyle name="Normal 3" xfId="2" xr:uid="{4380EF81-3AB7-4042-98B9-C9D09C5C3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6057-55B5-4FC4-8CC8-1B4F010BCC1E}">
  <dimension ref="A1:R970"/>
  <sheetViews>
    <sheetView showGridLines="0" tabSelected="1" workbookViewId="0">
      <selection activeCell="A26" sqref="A26:XFD30"/>
    </sheetView>
  </sheetViews>
  <sheetFormatPr baseColWidth="10" defaultColWidth="14.42578125" defaultRowHeight="15" customHeight="1"/>
  <cols>
    <col min="1" max="1" width="12.85546875" style="4" customWidth="1"/>
    <col min="2" max="2" width="17.28515625" style="7" bestFit="1" customWidth="1"/>
    <col min="3" max="3" width="17.28515625" style="7" customWidth="1"/>
    <col min="4" max="4" width="33.7109375" style="4" customWidth="1"/>
    <col min="5" max="5" width="17.85546875" style="4" customWidth="1"/>
    <col min="6" max="6" width="13.28515625" style="4" bestFit="1" customWidth="1"/>
    <col min="7" max="7" width="10.42578125" style="4" customWidth="1"/>
    <col min="8" max="8" width="11.7109375" style="4" bestFit="1" customWidth="1"/>
    <col min="9" max="10" width="12.5703125" style="4" bestFit="1" customWidth="1"/>
    <col min="11" max="11" width="19.42578125" style="4" bestFit="1" customWidth="1"/>
    <col min="12" max="16384" width="14.42578125" style="4"/>
  </cols>
  <sheetData>
    <row r="1" spans="1:18" ht="14.25">
      <c r="A1" s="1"/>
      <c r="B1" s="2"/>
      <c r="C1" s="2"/>
      <c r="D1" s="3"/>
      <c r="E1" s="3"/>
      <c r="F1" s="3"/>
      <c r="G1" s="3"/>
      <c r="H1" s="3"/>
      <c r="I1" s="3"/>
      <c r="J1" s="3"/>
    </row>
    <row r="2" spans="1:18" ht="14.25">
      <c r="A2" s="1"/>
      <c r="B2" s="2"/>
      <c r="C2" s="2"/>
      <c r="D2" s="3"/>
      <c r="E2" s="3"/>
      <c r="F2" s="3"/>
      <c r="G2" s="3"/>
      <c r="H2" s="3"/>
      <c r="I2" s="3"/>
      <c r="J2" s="3"/>
    </row>
    <row r="3" spans="1:18" ht="14.25">
      <c r="A3" s="1"/>
      <c r="B3" s="2"/>
      <c r="C3" s="2"/>
      <c r="D3" s="3"/>
      <c r="E3" s="5"/>
      <c r="F3" s="5"/>
      <c r="G3" s="5"/>
      <c r="H3" s="5"/>
      <c r="I3" s="5"/>
      <c r="J3" s="5"/>
    </row>
    <row r="4" spans="1:18" ht="15" customHeight="1">
      <c r="A4" s="6"/>
      <c r="B4" s="38" t="s">
        <v>0</v>
      </c>
      <c r="C4" s="38"/>
      <c r="D4" s="38"/>
      <c r="E4" s="38"/>
      <c r="F4" s="38"/>
      <c r="G4" s="38"/>
      <c r="H4" s="38"/>
      <c r="I4" s="38"/>
      <c r="J4" s="38"/>
    </row>
    <row r="5" spans="1:18" ht="21.75" customHeight="1">
      <c r="E5" s="8"/>
      <c r="F5" s="8"/>
      <c r="G5" s="8"/>
      <c r="H5" s="8"/>
      <c r="I5" s="8"/>
      <c r="J5" s="8"/>
    </row>
    <row r="6" spans="1:18" s="13" customFormat="1" ht="15.75">
      <c r="A6" s="9"/>
      <c r="B6" s="10" t="s">
        <v>1</v>
      </c>
      <c r="C6" s="10" t="s">
        <v>2</v>
      </c>
      <c r="D6" s="11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</row>
    <row r="7" spans="1:18" ht="22.5">
      <c r="A7" s="14"/>
      <c r="B7" s="15" t="s">
        <v>10</v>
      </c>
      <c r="C7" s="16" t="s">
        <v>11</v>
      </c>
      <c r="D7" s="17" t="s">
        <v>12</v>
      </c>
      <c r="E7" s="18">
        <f>E8+E14+E18</f>
        <v>119256350459</v>
      </c>
      <c r="F7" s="18">
        <f>F8+F14+F18</f>
        <v>22671950218</v>
      </c>
      <c r="G7" s="18">
        <v>0</v>
      </c>
      <c r="H7" s="18">
        <v>0</v>
      </c>
      <c r="I7" s="18">
        <f>I8+I14+I18</f>
        <v>141928300677</v>
      </c>
      <c r="J7" s="18">
        <f>J8+J14+J18</f>
        <v>107381101051.89</v>
      </c>
      <c r="K7" s="19"/>
    </row>
    <row r="8" spans="1:18" ht="21.75">
      <c r="A8" s="20"/>
      <c r="B8" s="21" t="s">
        <v>13</v>
      </c>
      <c r="C8" s="16" t="s">
        <v>14</v>
      </c>
      <c r="D8" s="22" t="s">
        <v>15</v>
      </c>
      <c r="E8" s="23">
        <f>E9+E10+E11+E12+E13</f>
        <v>80025793333</v>
      </c>
      <c r="F8" s="23">
        <f>F9+F10+F11+F12+F13</f>
        <v>17783779237</v>
      </c>
      <c r="G8" s="23">
        <v>0</v>
      </c>
      <c r="H8" s="23">
        <v>0</v>
      </c>
      <c r="I8" s="23">
        <f>I9+I10+I11+I12+I13</f>
        <v>97809572570</v>
      </c>
      <c r="J8" s="23">
        <f>J9+J10+J11+J12+J13</f>
        <v>63812521219.559998</v>
      </c>
    </row>
    <row r="9" spans="1:18" ht="14.25">
      <c r="A9" s="24"/>
      <c r="B9" s="25" t="s">
        <v>16</v>
      </c>
      <c r="C9" s="16" t="s">
        <v>14</v>
      </c>
      <c r="D9" s="26" t="s">
        <v>17</v>
      </c>
      <c r="E9" s="27">
        <v>60675705803</v>
      </c>
      <c r="F9" s="27">
        <v>0</v>
      </c>
      <c r="G9" s="27">
        <v>0</v>
      </c>
      <c r="H9" s="27">
        <v>0</v>
      </c>
      <c r="I9" s="27">
        <v>60675705803</v>
      </c>
      <c r="J9" s="27">
        <v>34984877646.029999</v>
      </c>
    </row>
    <row r="10" spans="1:18" ht="15.75" customHeight="1">
      <c r="A10" s="24"/>
      <c r="B10" s="28" t="s">
        <v>18</v>
      </c>
      <c r="C10" s="16" t="s">
        <v>14</v>
      </c>
      <c r="D10" s="26" t="s">
        <v>19</v>
      </c>
      <c r="E10" s="27">
        <v>19250087530</v>
      </c>
      <c r="F10" s="27">
        <v>0</v>
      </c>
      <c r="G10" s="27">
        <v>0</v>
      </c>
      <c r="H10" s="27">
        <v>0</v>
      </c>
      <c r="I10" s="27">
        <v>19250087530</v>
      </c>
      <c r="J10" s="27">
        <v>14058912228.299999</v>
      </c>
    </row>
    <row r="11" spans="1:18" ht="15.75" customHeight="1">
      <c r="A11" s="29"/>
      <c r="B11" s="28" t="s">
        <v>20</v>
      </c>
      <c r="C11" s="16" t="s">
        <v>14</v>
      </c>
      <c r="D11" s="30" t="s">
        <v>21</v>
      </c>
      <c r="E11" s="27">
        <v>0</v>
      </c>
      <c r="F11" s="27">
        <v>4827188733</v>
      </c>
      <c r="G11" s="27">
        <v>0</v>
      </c>
      <c r="H11" s="27">
        <v>0</v>
      </c>
      <c r="I11" s="27">
        <v>4827188733</v>
      </c>
      <c r="J11" s="27">
        <v>4739544959</v>
      </c>
    </row>
    <row r="12" spans="1:18" ht="14.25">
      <c r="A12" s="24"/>
      <c r="B12" s="28" t="s">
        <v>22</v>
      </c>
      <c r="C12" s="16" t="s">
        <v>14</v>
      </c>
      <c r="D12" s="30" t="s">
        <v>23</v>
      </c>
      <c r="E12" s="27">
        <v>100000000</v>
      </c>
      <c r="F12" s="27">
        <v>0</v>
      </c>
      <c r="G12" s="27">
        <v>0</v>
      </c>
      <c r="H12" s="27">
        <v>0</v>
      </c>
      <c r="I12" s="27">
        <v>100000000</v>
      </c>
      <c r="J12" s="27">
        <v>29186385.780000001</v>
      </c>
    </row>
    <row r="13" spans="1:18" ht="14.25">
      <c r="A13" s="24"/>
      <c r="B13" s="28" t="s">
        <v>24</v>
      </c>
      <c r="C13" s="16" t="s">
        <v>14</v>
      </c>
      <c r="D13" s="30" t="s">
        <v>25</v>
      </c>
      <c r="E13" s="27">
        <v>0</v>
      </c>
      <c r="F13" s="27">
        <v>12956590504</v>
      </c>
      <c r="G13" s="27">
        <v>0</v>
      </c>
      <c r="H13" s="27">
        <v>0</v>
      </c>
      <c r="I13" s="27">
        <v>12956590504</v>
      </c>
      <c r="J13" s="27">
        <v>10000000000.450001</v>
      </c>
      <c r="L13" s="27"/>
    </row>
    <row r="14" spans="1:18" ht="15.75" customHeight="1">
      <c r="A14" s="20"/>
      <c r="B14" s="21" t="s">
        <v>26</v>
      </c>
      <c r="C14" s="16" t="s">
        <v>27</v>
      </c>
      <c r="D14" s="22" t="s">
        <v>28</v>
      </c>
      <c r="E14" s="23">
        <f>+E15+E16+E17</f>
        <v>29197529535</v>
      </c>
      <c r="F14" s="23">
        <f t="shared" ref="F14:J14" si="0">+F15+F16+F17</f>
        <v>4249954913</v>
      </c>
      <c r="G14" s="23">
        <v>0</v>
      </c>
      <c r="H14" s="23">
        <v>0</v>
      </c>
      <c r="I14" s="23">
        <f t="shared" si="0"/>
        <v>33447484448</v>
      </c>
      <c r="J14" s="23">
        <f t="shared" si="0"/>
        <v>32014047651.330002</v>
      </c>
    </row>
    <row r="15" spans="1:18" ht="15.75" customHeight="1">
      <c r="A15" s="24"/>
      <c r="B15" s="25" t="s">
        <v>29</v>
      </c>
      <c r="C15" s="16" t="s">
        <v>27</v>
      </c>
      <c r="D15" s="26" t="s">
        <v>30</v>
      </c>
      <c r="E15" s="27">
        <v>28997529535</v>
      </c>
      <c r="F15" s="27">
        <v>3430160274</v>
      </c>
      <c r="G15" s="27">
        <v>0</v>
      </c>
      <c r="H15" s="27">
        <v>0</v>
      </c>
      <c r="I15" s="27">
        <v>32427689809</v>
      </c>
      <c r="J15" s="27">
        <v>31999579364</v>
      </c>
      <c r="O15" s="29"/>
      <c r="P15" s="31"/>
      <c r="Q15" s="32"/>
      <c r="R15" s="32"/>
    </row>
    <row r="16" spans="1:18" ht="15.75" customHeight="1">
      <c r="A16" s="29"/>
      <c r="B16" s="25" t="s">
        <v>31</v>
      </c>
      <c r="C16" s="16" t="s">
        <v>27</v>
      </c>
      <c r="D16" s="26" t="s">
        <v>23</v>
      </c>
      <c r="E16" s="27">
        <v>200000000</v>
      </c>
      <c r="F16" s="27">
        <v>0</v>
      </c>
      <c r="G16" s="27">
        <v>0</v>
      </c>
      <c r="H16" s="27">
        <v>0</v>
      </c>
      <c r="I16" s="27">
        <v>200000000</v>
      </c>
      <c r="J16" s="27">
        <v>14468287.33</v>
      </c>
    </row>
    <row r="17" spans="1:10" ht="15.75" customHeight="1">
      <c r="A17" s="24"/>
      <c r="B17" s="25" t="s">
        <v>32</v>
      </c>
      <c r="C17" s="16" t="s">
        <v>27</v>
      </c>
      <c r="D17" s="26" t="s">
        <v>33</v>
      </c>
      <c r="E17" s="27">
        <v>0</v>
      </c>
      <c r="F17" s="27">
        <v>819794639</v>
      </c>
      <c r="G17" s="27">
        <v>0</v>
      </c>
      <c r="H17" s="27">
        <v>0</v>
      </c>
      <c r="I17" s="27">
        <v>819794639</v>
      </c>
      <c r="J17" s="27">
        <v>0</v>
      </c>
    </row>
    <row r="18" spans="1:10" ht="15.75" customHeight="1">
      <c r="A18" s="33"/>
      <c r="B18" s="21" t="s">
        <v>34</v>
      </c>
      <c r="C18" s="16" t="s">
        <v>35</v>
      </c>
      <c r="D18" s="22" t="s">
        <v>36</v>
      </c>
      <c r="E18" s="34">
        <f>+E19+E20+E21+E22+E23</f>
        <v>10033027591</v>
      </c>
      <c r="F18" s="34">
        <f t="shared" ref="F18:J18" si="1">+F19+F20+F21+F22+F23</f>
        <v>638216068</v>
      </c>
      <c r="G18" s="34">
        <v>0</v>
      </c>
      <c r="H18" s="34">
        <v>0</v>
      </c>
      <c r="I18" s="34">
        <f t="shared" si="1"/>
        <v>10671243659</v>
      </c>
      <c r="J18" s="34">
        <f t="shared" si="1"/>
        <v>11554532181</v>
      </c>
    </row>
    <row r="19" spans="1:10" ht="15.75" customHeight="1">
      <c r="A19" s="24"/>
      <c r="B19" s="25" t="s">
        <v>37</v>
      </c>
      <c r="C19" s="16" t="s">
        <v>35</v>
      </c>
      <c r="D19" s="26" t="s">
        <v>38</v>
      </c>
      <c r="E19" s="27">
        <v>9000000000</v>
      </c>
      <c r="F19" s="27">
        <v>0</v>
      </c>
      <c r="G19" s="27">
        <v>0</v>
      </c>
      <c r="H19" s="27">
        <v>0</v>
      </c>
      <c r="I19" s="27">
        <v>9000000000</v>
      </c>
      <c r="J19" s="27">
        <v>8686497811</v>
      </c>
    </row>
    <row r="20" spans="1:10" ht="15.75" customHeight="1">
      <c r="A20" s="24"/>
      <c r="B20" s="25" t="s">
        <v>39</v>
      </c>
      <c r="C20" s="16" t="s">
        <v>35</v>
      </c>
      <c r="D20" s="26" t="s">
        <v>40</v>
      </c>
      <c r="E20" s="27">
        <v>955027591</v>
      </c>
      <c r="F20" s="27">
        <v>0</v>
      </c>
      <c r="G20" s="27">
        <v>0</v>
      </c>
      <c r="H20" s="27">
        <v>0</v>
      </c>
      <c r="I20" s="27">
        <v>955027591</v>
      </c>
      <c r="J20" s="27">
        <v>367306814</v>
      </c>
    </row>
    <row r="21" spans="1:10" ht="15.75" customHeight="1">
      <c r="A21" s="24"/>
      <c r="B21" s="35" t="s">
        <v>41</v>
      </c>
      <c r="C21" s="16" t="s">
        <v>35</v>
      </c>
      <c r="D21" s="35" t="s">
        <v>42</v>
      </c>
      <c r="E21" s="27">
        <v>48000000</v>
      </c>
      <c r="F21" s="27">
        <v>0</v>
      </c>
      <c r="G21" s="27">
        <v>0</v>
      </c>
      <c r="H21" s="27">
        <v>0</v>
      </c>
      <c r="I21" s="27">
        <v>48000000</v>
      </c>
      <c r="J21" s="27">
        <v>0</v>
      </c>
    </row>
    <row r="22" spans="1:10" ht="15.75" customHeight="1">
      <c r="A22" s="24"/>
      <c r="B22" s="25" t="s">
        <v>43</v>
      </c>
      <c r="C22" s="16" t="s">
        <v>35</v>
      </c>
      <c r="D22" s="26" t="s">
        <v>23</v>
      </c>
      <c r="E22" s="27">
        <v>30000000</v>
      </c>
      <c r="F22" s="27">
        <v>0</v>
      </c>
      <c r="G22" s="27">
        <v>0</v>
      </c>
      <c r="H22" s="27">
        <v>0</v>
      </c>
      <c r="I22" s="27">
        <v>30000000</v>
      </c>
      <c r="J22" s="27">
        <v>727556</v>
      </c>
    </row>
    <row r="23" spans="1:10" ht="15.75" customHeight="1">
      <c r="A23" s="14"/>
      <c r="B23" s="28" t="s">
        <v>44</v>
      </c>
      <c r="C23" s="16" t="s">
        <v>35</v>
      </c>
      <c r="D23" s="30" t="s">
        <v>45</v>
      </c>
      <c r="E23" s="27">
        <v>0</v>
      </c>
      <c r="F23" s="27">
        <v>638216068</v>
      </c>
      <c r="G23" s="27">
        <v>0</v>
      </c>
      <c r="H23" s="27">
        <v>0</v>
      </c>
      <c r="I23" s="27">
        <v>638216068</v>
      </c>
      <c r="J23" s="27">
        <v>2500000000</v>
      </c>
    </row>
    <row r="24" spans="1:10" ht="15.75" customHeight="1">
      <c r="A24" s="32"/>
      <c r="B24" s="36"/>
      <c r="C24" s="36"/>
      <c r="D24" s="31"/>
      <c r="E24" s="37"/>
      <c r="F24" s="37"/>
      <c r="G24" s="37"/>
      <c r="H24" s="37"/>
      <c r="I24" s="37"/>
      <c r="J24" s="37"/>
    </row>
    <row r="25" spans="1:10" ht="15.75" customHeight="1">
      <c r="A25" s="32"/>
      <c r="B25" s="36"/>
      <c r="C25" s="36"/>
      <c r="D25" s="31"/>
      <c r="E25" s="37"/>
      <c r="F25" s="37"/>
      <c r="G25" s="37"/>
      <c r="H25" s="37"/>
      <c r="I25" s="37"/>
      <c r="J25" s="37"/>
    </row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1">
    <mergeCell ref="B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 CONTABLE</dc:creator>
  <cp:lastModifiedBy>ASIST CONTABLE</cp:lastModifiedBy>
  <dcterms:created xsi:type="dcterms:W3CDTF">2022-03-07T14:21:07Z</dcterms:created>
  <dcterms:modified xsi:type="dcterms:W3CDTF">2022-03-07T14:28:12Z</dcterms:modified>
</cp:coreProperties>
</file>